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POPTÁVKY NA REALIZACI\2022\Náchod_Václavická_BRANKA\"/>
    </mc:Choice>
  </mc:AlternateContent>
  <xr:revisionPtr revIDLastSave="0" documentId="8_{F6384F3E-F64F-48A4-8687-D181390B97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bídkový rozpočet" sheetId="19" r:id="rId1"/>
  </sheets>
  <externalReferences>
    <externalReference r:id="rId2"/>
  </externalReferences>
  <definedNames>
    <definedName name="_xlnm.Print_Titles" localSheetId="0">'Nabídkový rozpočet'!$1:$13</definedName>
    <definedName name="_xlnm.Print_Area" localSheetId="0">'Nabídkový rozpočet'!$A$1:$L$58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9" l="1"/>
  <c r="I19" i="19"/>
  <c r="I40" i="19"/>
  <c r="I18" i="19"/>
  <c r="I16" i="19"/>
  <c r="I57" i="19"/>
  <c r="I56" i="19"/>
  <c r="I55" i="19"/>
  <c r="I54" i="19"/>
  <c r="I51" i="19"/>
  <c r="I50" i="19"/>
  <c r="I49" i="19"/>
  <c r="I47" i="19"/>
  <c r="I46" i="19"/>
  <c r="I45" i="19"/>
  <c r="I44" i="19"/>
  <c r="I43" i="19"/>
  <c r="I42" i="19"/>
  <c r="I41" i="19"/>
  <c r="I39" i="19"/>
  <c r="I35" i="19"/>
  <c r="I34" i="19"/>
  <c r="I33" i="19"/>
  <c r="I32" i="19"/>
  <c r="I31" i="19"/>
  <c r="I30" i="19"/>
  <c r="I29" i="19"/>
  <c r="I28" i="19"/>
  <c r="I27" i="19"/>
  <c r="I26" i="19"/>
  <c r="I24" i="19"/>
  <c r="I23" i="19"/>
  <c r="E14" i="19"/>
  <c r="C5" i="19"/>
  <c r="C4" i="19"/>
  <c r="I52" i="19" l="1"/>
  <c r="I48" i="19" s="1"/>
  <c r="I17" i="19"/>
  <c r="I53" i="19"/>
  <c r="I25" i="19"/>
  <c r="I38" i="19"/>
  <c r="I36" i="19"/>
  <c r="I22" i="19" l="1"/>
  <c r="I21" i="19"/>
  <c r="I20" i="19"/>
  <c r="I15" i="19" s="1"/>
  <c r="I14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RP</author>
  </authors>
  <commentList>
    <comment ref="K11" authorId="0" shapeId="0" xr:uid="{9F3B8794-EB80-4C46-B5E4-D133F314D848}">
      <text>
        <r>
          <rPr>
            <b/>
            <sz val="8"/>
            <color indexed="81"/>
            <rFont val="Tahoma"/>
            <charset val="238"/>
          </rPr>
          <t>ZT:</t>
        </r>
        <r>
          <rPr>
            <sz val="8"/>
            <color indexed="81"/>
            <rFont val="Tahoma"/>
            <charset val="238"/>
          </rPr>
          <t xml:space="preserve">
Typ polozky slouzi k rozdeleni nakladu do skupin na Krycim listu.
Hodnotu lze zvolit na zacatku, nacist z Arriby, nebo dodatecne upravit v tomto sloupci.</t>
        </r>
      </text>
    </comment>
  </commentList>
</comments>
</file>

<file path=xl/sharedStrings.xml><?xml version="1.0" encoding="utf-8"?>
<sst xmlns="http://schemas.openxmlformats.org/spreadsheetml/2006/main" count="158" uniqueCount="77">
  <si>
    <t>1</t>
  </si>
  <si>
    <t>Stavba:</t>
  </si>
  <si>
    <t>Objekt:</t>
  </si>
  <si>
    <t>Popis</t>
  </si>
  <si>
    <t>JKSO:</t>
  </si>
  <si>
    <t>P.Č.</t>
  </si>
  <si>
    <t>TV</t>
  </si>
  <si>
    <t>KCN</t>
  </si>
  <si>
    <t>Kód položky</t>
  </si>
  <si>
    <t>MJ</t>
  </si>
  <si>
    <t>Cena jednotková</t>
  </si>
  <si>
    <t>Typ položky</t>
  </si>
  <si>
    <t>Úroveň</t>
  </si>
  <si>
    <t/>
  </si>
  <si>
    <t>H1</t>
  </si>
  <si>
    <t>Hlavní trasa</t>
  </si>
  <si>
    <t>H2</t>
  </si>
  <si>
    <t>m2</t>
  </si>
  <si>
    <t>P</t>
  </si>
  <si>
    <t>Odvoz frézingu do 3 km</t>
  </si>
  <si>
    <t>t</t>
  </si>
  <si>
    <t>Uložení frézingu městská deponie bez poplatku</t>
  </si>
  <si>
    <t>m</t>
  </si>
  <si>
    <t>Uložení betonů městská deponie bez poplatku</t>
  </si>
  <si>
    <t>kus</t>
  </si>
  <si>
    <t>Výšková úprava uličních vpustí</t>
  </si>
  <si>
    <t>Výšková úprava kanalizačního poklopu</t>
  </si>
  <si>
    <t>D+M silniční obrubník do lože z betonu s přípravou podkladu</t>
  </si>
  <si>
    <t>Výztužná geomříž 50 kN s přilepením - sanace s přesahem</t>
  </si>
  <si>
    <t>Spojovací postřik</t>
  </si>
  <si>
    <t>Asfaltový beton ACO 11 tl 50 mm</t>
  </si>
  <si>
    <t>Ošetření pracovní spáry zaříznutím a zálivkou</t>
  </si>
  <si>
    <t>kpl</t>
  </si>
  <si>
    <t>Část:</t>
  </si>
  <si>
    <t>Zhotovitel:</t>
  </si>
  <si>
    <t>Datum:</t>
  </si>
  <si>
    <t>Množství celkem</t>
  </si>
  <si>
    <t>Cena celkem</t>
  </si>
  <si>
    <t>Sazba DPH</t>
  </si>
  <si>
    <t>D+M betonová zámková dlažba tl 8 cm šedá do lože z drti tl 40 mm</t>
  </si>
  <si>
    <t>m3</t>
  </si>
  <si>
    <t>Zemní práce s odvozem na skládku objednatele</t>
  </si>
  <si>
    <t xml:space="preserve">Objednatel:  </t>
  </si>
  <si>
    <t>Město Náchod</t>
  </si>
  <si>
    <t>Odkop pro sanaci podloží do hloubky 150 mm</t>
  </si>
  <si>
    <t>Odvoz materiálu na skládku</t>
  </si>
  <si>
    <t>Poplatky za skládku</t>
  </si>
  <si>
    <t>Uložení materiálu na skládku</t>
  </si>
  <si>
    <t>Zametení před pokládkou asf. vrstev</t>
  </si>
  <si>
    <t>Sanace podkladních vrstev - KSC v tl. 150 mm</t>
  </si>
  <si>
    <t>Zařízení staveniště</t>
  </si>
  <si>
    <t>Vybourání stávajícího povrchu</t>
  </si>
  <si>
    <t>Odvoz vybouraného materiálu do 3 km</t>
  </si>
  <si>
    <t>Podklad ze štěrkodrti tl. do 200 mm</t>
  </si>
  <si>
    <t>Odvoz výkopku na skládce investora (bez poplatku)</t>
  </si>
  <si>
    <t>Uložení výkopku na skládce investora</t>
  </si>
  <si>
    <t>Asfaltový beton ACP 16 tl. 60 mm</t>
  </si>
  <si>
    <t>D+M geotextílie 200 g/cm2</t>
  </si>
  <si>
    <t xml:space="preserve">Výšková úprava vodovodních šoupat </t>
  </si>
  <si>
    <t>Terénní úpravy za obrubníkem - sadové úpravy</t>
  </si>
  <si>
    <t>Geodetické práce v průběhu výstavby a vytyčení podzemních sítí</t>
  </si>
  <si>
    <t>Ruční dobourání asfaltů kolem UV, kanalizačních poklopů a vodovodních šoupat</t>
  </si>
  <si>
    <t>NABÍDKOVÝ ROZPOČET</t>
  </si>
  <si>
    <t>Oprava ulice Václavická - Přádelna</t>
  </si>
  <si>
    <t>Komunikace a zpevněné plochy</t>
  </si>
  <si>
    <t>Vybourání stávajících obrubníků a vodících proužků</t>
  </si>
  <si>
    <t>Vybourání stávajících vodících proužků</t>
  </si>
  <si>
    <t>Sanace prostoru po vybouraných vodících proužcích</t>
  </si>
  <si>
    <t>Kontejnerové stání</t>
  </si>
  <si>
    <t xml:space="preserve">Frézování asfaltových vrstev tl do 80 mm </t>
  </si>
  <si>
    <t>Asfaltová vrstva VMT 22 PMB v tl. 30 mm</t>
  </si>
  <si>
    <t xml:space="preserve">Odvoz vybouraného materiálu </t>
  </si>
  <si>
    <t>Uložení betonů na skládku včetně poplatku</t>
  </si>
  <si>
    <t>Odvoz vybouraných asf ker</t>
  </si>
  <si>
    <t xml:space="preserve">Uložení asf ker na skládku včetně poplatku </t>
  </si>
  <si>
    <t>DIO - projednání a značení během stavby (předpoklad 4 etapy)</t>
  </si>
  <si>
    <t xml:space="preserve">Trvalé dopravní značení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</si>
</sst>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14">
    <font>
      <sz val="10"/>
      <name val="Arial"/>
      <charset val="110"/>
    </font>
    <font>
      <sz val="10"/>
      <color theme="1"/>
      <name val="Arial"/>
      <family val="2"/>
      <charset val="238"/>
    </font>
    <font>
      <sz val="8"/>
      <name val="Arial"/>
      <charset val="110"/>
    </font>
    <font>
      <sz val="8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0"/>
      <name val="Arial"/>
      <charset val="238"/>
    </font>
    <font>
      <sz val="10"/>
      <name val="Helv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Alignment="0">
      <alignment vertical="top" wrapText="1"/>
      <protection locked="0"/>
    </xf>
    <xf numFmtId="0" fontId="8" fillId="0" borderId="0"/>
    <xf numFmtId="0" fontId="9" fillId="0" borderId="0"/>
    <xf numFmtId="0" fontId="1" fillId="0" borderId="0"/>
  </cellStyleXfs>
  <cellXfs count="96">
    <xf numFmtId="0" fontId="0" fillId="0" borderId="0" xfId="0" applyAlignment="1">
      <protection locked="0"/>
    </xf>
    <xf numFmtId="0" fontId="4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center"/>
    </xf>
    <xf numFmtId="164" fontId="3" fillId="2" borderId="0" xfId="0" applyNumberFormat="1" applyFont="1" applyFill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165" fontId="3" fillId="2" borderId="0" xfId="0" applyNumberFormat="1" applyFont="1" applyFill="1" applyAlignment="1" applyProtection="1">
      <alignment horizontal="right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right" vertical="center"/>
    </xf>
    <xf numFmtId="4" fontId="3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14" fontId="3" fillId="2" borderId="0" xfId="0" applyNumberFormat="1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13" fillId="2" borderId="0" xfId="0" applyFont="1" applyFill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164" fontId="3" fillId="0" borderId="0" xfId="0" applyNumberFormat="1" applyFont="1" applyAlignment="1" applyProtection="1">
      <alignment horizontal="right"/>
    </xf>
    <xf numFmtId="4" fontId="3" fillId="0" borderId="0" xfId="0" applyNumberFormat="1" applyFont="1" applyAlignment="1" applyProtection="1">
      <alignment horizontal="right"/>
    </xf>
    <xf numFmtId="165" fontId="3" fillId="0" borderId="0" xfId="0" applyNumberFormat="1" applyFont="1" applyAlignment="1" applyProtection="1">
      <alignment horizontal="right"/>
    </xf>
    <xf numFmtId="0" fontId="11" fillId="0" borderId="0" xfId="0" applyFont="1" applyAlignment="1" applyProtection="1">
      <alignment horizontal="center" vertical="top"/>
    </xf>
    <xf numFmtId="0" fontId="11" fillId="0" borderId="0" xfId="0" applyFont="1" applyAlignment="1" applyProtection="1">
      <alignment horizontal="left" vertical="top"/>
    </xf>
    <xf numFmtId="0" fontId="11" fillId="0" borderId="0" xfId="0" quotePrefix="1" applyFont="1" applyAlignment="1" applyProtection="1">
      <alignment horizontal="left" vertical="top"/>
    </xf>
    <xf numFmtId="0" fontId="11" fillId="0" borderId="0" xfId="0" applyFont="1" applyAlignment="1" applyProtection="1">
      <alignment horizontal="left" vertical="top" wrapText="1"/>
    </xf>
    <xf numFmtId="164" fontId="11" fillId="0" borderId="0" xfId="0" applyNumberFormat="1" applyFont="1" applyAlignment="1" applyProtection="1">
      <alignment horizontal="right" vertical="top"/>
    </xf>
    <xf numFmtId="4" fontId="11" fillId="0" borderId="0" xfId="0" applyNumberFormat="1" applyFont="1" applyAlignment="1" applyProtection="1">
      <alignment horizontal="right" vertical="top"/>
    </xf>
    <xf numFmtId="165" fontId="11" fillId="0" borderId="0" xfId="0" applyNumberFormat="1" applyFont="1" applyAlignment="1" applyProtection="1">
      <alignment horizontal="right" vertical="top"/>
    </xf>
    <xf numFmtId="0" fontId="11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horizontal="center" vertical="top"/>
    </xf>
    <xf numFmtId="0" fontId="12" fillId="0" borderId="0" xfId="0" applyFont="1" applyAlignment="1" applyProtection="1">
      <alignment horizontal="left" vertical="top"/>
    </xf>
    <xf numFmtId="0" fontId="12" fillId="0" borderId="0" xfId="0" quotePrefix="1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 wrapText="1"/>
    </xf>
    <xf numFmtId="164" fontId="12" fillId="0" borderId="0" xfId="0" applyNumberFormat="1" applyFont="1" applyAlignment="1" applyProtection="1">
      <alignment horizontal="right" vertical="top"/>
    </xf>
    <xf numFmtId="4" fontId="12" fillId="0" borderId="0" xfId="0" applyNumberFormat="1" applyFont="1" applyAlignment="1" applyProtection="1">
      <alignment horizontal="right" vertical="top"/>
    </xf>
    <xf numFmtId="165" fontId="12" fillId="0" borderId="0" xfId="0" applyNumberFormat="1" applyFont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10" fillId="0" borderId="1" xfId="0" quotePrefix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2" xfId="0" quotePrefix="1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center" vertical="center"/>
    </xf>
    <xf numFmtId="164" fontId="10" fillId="0" borderId="2" xfId="0" applyNumberFormat="1" applyFont="1" applyBorder="1" applyAlignment="1" applyProtection="1">
      <alignment horizontal="right" vertical="center"/>
    </xf>
    <xf numFmtId="4" fontId="10" fillId="0" borderId="2" xfId="0" applyNumberFormat="1" applyFont="1" applyBorder="1" applyAlignment="1" applyProtection="1">
      <alignment horizontal="right" vertical="center"/>
    </xf>
    <xf numFmtId="165" fontId="10" fillId="0" borderId="3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right" vertical="top"/>
    </xf>
    <xf numFmtId="0" fontId="10" fillId="0" borderId="9" xfId="0" quotePrefix="1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left" vertical="center"/>
    </xf>
    <xf numFmtId="0" fontId="10" fillId="0" borderId="8" xfId="0" quotePrefix="1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center" vertical="center"/>
    </xf>
    <xf numFmtId="164" fontId="10" fillId="0" borderId="8" xfId="0" applyNumberFormat="1" applyFont="1" applyBorder="1" applyAlignment="1" applyProtection="1">
      <alignment horizontal="right" vertical="center"/>
    </xf>
    <xf numFmtId="4" fontId="10" fillId="0" borderId="8" xfId="0" applyNumberFormat="1" applyFont="1" applyBorder="1" applyAlignment="1" applyProtection="1">
      <alignment horizontal="right" vertical="center"/>
    </xf>
    <xf numFmtId="165" fontId="10" fillId="0" borderId="10" xfId="0" applyNumberFormat="1" applyFont="1" applyBorder="1" applyAlignment="1" applyProtection="1">
      <alignment horizontal="righ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11" xfId="0" quotePrefix="1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center" vertical="center"/>
    </xf>
    <xf numFmtId="164" fontId="10" fillId="0" borderId="11" xfId="0" applyNumberFormat="1" applyFont="1" applyBorder="1" applyAlignment="1" applyProtection="1">
      <alignment horizontal="right" vertical="center"/>
    </xf>
    <xf numFmtId="4" fontId="10" fillId="0" borderId="11" xfId="0" applyNumberFormat="1" applyFont="1" applyBorder="1" applyAlignment="1" applyProtection="1">
      <alignment horizontal="right" vertical="center"/>
    </xf>
    <xf numFmtId="0" fontId="10" fillId="0" borderId="4" xfId="0" quotePrefix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5" xfId="0" quotePrefix="1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center" vertical="center"/>
    </xf>
    <xf numFmtId="164" fontId="10" fillId="0" borderId="5" xfId="0" applyNumberFormat="1" applyFont="1" applyBorder="1" applyAlignment="1" applyProtection="1">
      <alignment horizontal="right" vertical="center"/>
    </xf>
    <xf numFmtId="4" fontId="10" fillId="0" borderId="5" xfId="0" applyNumberFormat="1" applyFont="1" applyBorder="1" applyAlignment="1" applyProtection="1">
      <alignment horizontal="right" vertical="center"/>
    </xf>
    <xf numFmtId="165" fontId="10" fillId="0" borderId="6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quotePrefix="1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4" fontId="12" fillId="0" borderId="0" xfId="0" applyNumberFormat="1" applyFont="1" applyAlignment="1" applyProtection="1">
      <alignment horizontal="right" vertical="center"/>
    </xf>
    <xf numFmtId="4" fontId="12" fillId="0" borderId="0" xfId="0" applyNumberFormat="1" applyFont="1" applyAlignment="1" applyProtection="1">
      <alignment horizontal="right" vertical="center"/>
    </xf>
    <xf numFmtId="165" fontId="12" fillId="0" borderId="0" xfId="0" applyNumberFormat="1" applyFont="1" applyAlignment="1" applyProtection="1">
      <alignment horizontal="right" vertical="center"/>
    </xf>
    <xf numFmtId="165" fontId="10" fillId="0" borderId="12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4" fontId="0" fillId="0" borderId="0" xfId="0" applyNumberFormat="1" applyAlignment="1" applyProtection="1">
      <alignment horizontal="right" vertical="top"/>
    </xf>
    <xf numFmtId="165" fontId="0" fillId="0" borderId="0" xfId="0" applyNumberFormat="1" applyAlignment="1" applyProtection="1">
      <alignment horizontal="right" vertical="top"/>
    </xf>
    <xf numFmtId="0" fontId="0" fillId="0" borderId="0" xfId="0" applyAlignment="1" applyProtection="1">
      <alignment horizontal="right" vertical="top"/>
    </xf>
  </cellXfs>
  <cellStyles count="4">
    <cellStyle name="normálne_Rozpočet na SORO" xfId="1" xr:uid="{00000000-0005-0000-0000-000000000000}"/>
    <cellStyle name="Normální" xfId="0" builtinId="0"/>
    <cellStyle name="Normální 2" xfId="3" xr:uid="{B1DC7005-EBED-4157-ABA7-C1876FBD9F7B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ZAK&#193;ZKY/RFAA/DOKON&#268;EN&#201;/N&#225;chod_Mullerova%20a%20V&#237;tkova%20ulice_2019/V&#237;tkova_2019_dopln&#283;n&#237;_20190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 rozpočtu"/>
      <sheetName val="Rekapitulace rozpočtu"/>
      <sheetName val="Rozpočet"/>
      <sheetName val="Rozpočet_20190715"/>
    </sheetNames>
    <sheetDataSet>
      <sheetData sheetId="0">
        <row r="5">
          <cell r="E5" t="str">
            <v>Náchod Vítkova</v>
          </cell>
          <cell r="P5"/>
        </row>
        <row r="9">
          <cell r="E9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2C06C-2B07-460A-B7A2-D7A33E306DCE}">
  <sheetPr>
    <outlinePr summaryBelow="0"/>
    <pageSetUpPr fitToPage="1"/>
  </sheetPr>
  <dimension ref="A1:M58"/>
  <sheetViews>
    <sheetView showGridLines="0" tabSelected="1" view="pageBreakPreview" zoomScale="115" zoomScaleNormal="100" zoomScaleSheetLayoutView="115" workbookViewId="0">
      <pane ySplit="13" topLeftCell="A14" activePane="bottomLeft" state="frozenSplit"/>
      <selection pane="bottomLeft" activeCell="C9" sqref="C9"/>
    </sheetView>
  </sheetViews>
  <sheetFormatPr defaultColWidth="9.140625" defaultRowHeight="11.25" customHeight="1" outlineLevelRow="2" outlineLevelCol="1"/>
  <cols>
    <col min="1" max="1" width="5.7109375" style="90" customWidth="1"/>
    <col min="2" max="2" width="4.5703125" style="16" customWidth="1"/>
    <col min="3" max="3" width="9.42578125" style="16" customWidth="1"/>
    <col min="4" max="4" width="12.7109375" style="16" customWidth="1"/>
    <col min="5" max="5" width="55.7109375" style="91" customWidth="1"/>
    <col min="6" max="6" width="4.7109375" style="90" customWidth="1"/>
    <col min="7" max="7" width="7.85546875" style="92" customWidth="1"/>
    <col min="8" max="8" width="10.7109375" style="93" customWidth="1"/>
    <col min="9" max="9" width="13.7109375" style="93" customWidth="1"/>
    <col min="10" max="10" width="7.28515625" style="94" customWidth="1"/>
    <col min="11" max="11" width="9.28515625" style="95" hidden="1" customWidth="1" outlineLevel="1"/>
    <col min="12" max="12" width="6" style="95" hidden="1" customWidth="1" outlineLevel="1"/>
    <col min="13" max="13" width="9.140625" style="16" collapsed="1"/>
    <col min="14" max="16384" width="9.140625" style="16"/>
  </cols>
  <sheetData>
    <row r="1" spans="1:12" ht="18" customHeight="1">
      <c r="A1" s="1" t="s">
        <v>62</v>
      </c>
      <c r="B1" s="2"/>
      <c r="C1" s="2"/>
      <c r="D1" s="2"/>
      <c r="E1" s="3"/>
      <c r="F1" s="4"/>
      <c r="G1" s="5"/>
      <c r="H1" s="6"/>
      <c r="I1" s="6"/>
      <c r="J1" s="7"/>
      <c r="K1" s="15"/>
      <c r="L1" s="15"/>
    </row>
    <row r="2" spans="1:12" ht="11.25" customHeight="1">
      <c r="A2" s="8" t="s">
        <v>1</v>
      </c>
      <c r="B2" s="13"/>
      <c r="C2" s="13" t="s">
        <v>63</v>
      </c>
      <c r="D2" s="13"/>
      <c r="E2" s="9"/>
      <c r="F2" s="10"/>
      <c r="G2" s="11"/>
      <c r="H2" s="12"/>
      <c r="I2" s="12"/>
      <c r="J2" s="7"/>
      <c r="K2" s="15"/>
      <c r="L2" s="15"/>
    </row>
    <row r="3" spans="1:12" ht="11.25" customHeight="1">
      <c r="A3" s="8" t="s">
        <v>2</v>
      </c>
      <c r="B3" s="13"/>
      <c r="C3" s="13" t="s">
        <v>64</v>
      </c>
      <c r="D3" s="13"/>
      <c r="E3" s="9"/>
      <c r="F3" s="10"/>
      <c r="G3" s="11"/>
      <c r="H3" s="12"/>
      <c r="I3" s="12"/>
      <c r="J3" s="7"/>
      <c r="K3" s="15"/>
      <c r="L3" s="15"/>
    </row>
    <row r="4" spans="1:12" ht="11.25" customHeight="1">
      <c r="A4" s="8" t="s">
        <v>33</v>
      </c>
      <c r="B4" s="13"/>
      <c r="C4" s="13" t="str">
        <f>IF('[1]Krycí list rozpočtu'!E9="","",'[1]Krycí list rozpočtu'!E9)</f>
        <v/>
      </c>
      <c r="D4" s="13"/>
      <c r="E4" s="9"/>
      <c r="F4" s="10"/>
      <c r="G4" s="11"/>
      <c r="H4" s="12"/>
      <c r="I4" s="12"/>
      <c r="J4" s="7"/>
      <c r="K4" s="15"/>
      <c r="L4" s="15"/>
    </row>
    <row r="5" spans="1:12" ht="11.25" customHeight="1">
      <c r="A5" s="13" t="s">
        <v>4</v>
      </c>
      <c r="B5" s="13"/>
      <c r="C5" s="13" t="str">
        <f>IF('[1]Krycí list rozpočtu'!P5="","",'[1]Krycí list rozpočtu'!P5)</f>
        <v/>
      </c>
      <c r="D5" s="13"/>
      <c r="E5" s="9"/>
      <c r="F5" s="10"/>
      <c r="G5" s="11"/>
      <c r="H5" s="12"/>
      <c r="I5" s="12"/>
      <c r="J5" s="7"/>
      <c r="K5" s="15"/>
      <c r="L5" s="15"/>
    </row>
    <row r="6" spans="1:12" ht="5.25" customHeight="1">
      <c r="A6" s="13"/>
      <c r="B6" s="13"/>
      <c r="C6" s="13"/>
      <c r="D6" s="13"/>
      <c r="E6" s="9"/>
      <c r="F6" s="10"/>
      <c r="G6" s="11"/>
      <c r="H6" s="12"/>
      <c r="I6" s="12"/>
      <c r="J6" s="7"/>
      <c r="K6" s="15"/>
      <c r="L6" s="15"/>
    </row>
    <row r="7" spans="1:12" ht="11.25" customHeight="1">
      <c r="A7" s="13" t="s">
        <v>42</v>
      </c>
      <c r="B7" s="13"/>
      <c r="C7" s="17" t="s">
        <v>43</v>
      </c>
      <c r="D7" s="13"/>
      <c r="E7" s="9"/>
      <c r="F7" s="10"/>
      <c r="G7" s="11"/>
      <c r="H7" s="12"/>
      <c r="I7" s="12"/>
      <c r="J7" s="7"/>
      <c r="K7" s="15"/>
      <c r="L7" s="15"/>
    </row>
    <row r="8" spans="1:12" ht="11.25" customHeight="1">
      <c r="A8" s="13" t="s">
        <v>34</v>
      </c>
      <c r="B8" s="13"/>
      <c r="C8" s="17"/>
      <c r="D8" s="13"/>
      <c r="E8" s="9"/>
      <c r="F8" s="10"/>
      <c r="G8" s="11"/>
      <c r="H8" s="12"/>
      <c r="I8" s="12"/>
      <c r="J8" s="7"/>
      <c r="K8" s="15"/>
      <c r="L8" s="15"/>
    </row>
    <row r="9" spans="1:12" ht="11.25" customHeight="1">
      <c r="A9" s="13" t="s">
        <v>35</v>
      </c>
      <c r="B9" s="13"/>
      <c r="C9" s="14">
        <v>44658</v>
      </c>
      <c r="D9" s="13"/>
      <c r="E9" s="9"/>
      <c r="F9" s="10"/>
      <c r="G9" s="11"/>
      <c r="H9" s="12"/>
      <c r="I9" s="12"/>
      <c r="J9" s="7"/>
      <c r="K9" s="15"/>
      <c r="L9" s="15"/>
    </row>
    <row r="10" spans="1:12" ht="6" customHeight="1" thickBot="1">
      <c r="A10" s="4"/>
      <c r="B10" s="2"/>
      <c r="C10" s="2"/>
      <c r="D10" s="2"/>
      <c r="E10" s="3"/>
      <c r="F10" s="4"/>
      <c r="G10" s="5"/>
      <c r="H10" s="6"/>
      <c r="I10" s="6"/>
      <c r="J10" s="7"/>
      <c r="K10" s="15"/>
      <c r="L10" s="15"/>
    </row>
    <row r="11" spans="1:12" ht="21.75" customHeight="1">
      <c r="A11" s="18" t="s">
        <v>5</v>
      </c>
      <c r="B11" s="19" t="s">
        <v>6</v>
      </c>
      <c r="C11" s="19" t="s">
        <v>7</v>
      </c>
      <c r="D11" s="19" t="s">
        <v>8</v>
      </c>
      <c r="E11" s="19" t="s">
        <v>3</v>
      </c>
      <c r="F11" s="19" t="s">
        <v>9</v>
      </c>
      <c r="G11" s="19" t="s">
        <v>36</v>
      </c>
      <c r="H11" s="19" t="s">
        <v>10</v>
      </c>
      <c r="I11" s="19" t="s">
        <v>37</v>
      </c>
      <c r="J11" s="20" t="s">
        <v>38</v>
      </c>
      <c r="K11" s="21" t="s">
        <v>11</v>
      </c>
      <c r="L11" s="22" t="s">
        <v>12</v>
      </c>
    </row>
    <row r="12" spans="1:12" ht="11.25" customHeight="1" thickBot="1">
      <c r="A12" s="23">
        <v>1</v>
      </c>
      <c r="B12" s="24">
        <v>2</v>
      </c>
      <c r="C12" s="24">
        <v>3</v>
      </c>
      <c r="D12" s="24">
        <v>4</v>
      </c>
      <c r="E12" s="25">
        <v>5</v>
      </c>
      <c r="F12" s="24">
        <v>6</v>
      </c>
      <c r="G12" s="24">
        <v>7</v>
      </c>
      <c r="H12" s="24">
        <v>8</v>
      </c>
      <c r="I12" s="24">
        <v>9</v>
      </c>
      <c r="J12" s="26">
        <v>10</v>
      </c>
      <c r="K12" s="27">
        <v>11</v>
      </c>
      <c r="L12" s="28">
        <v>12</v>
      </c>
    </row>
    <row r="13" spans="1:12" ht="3.75" customHeight="1">
      <c r="A13" s="29"/>
      <c r="B13" s="30"/>
      <c r="C13" s="30"/>
      <c r="D13" s="30"/>
      <c r="E13" s="31"/>
      <c r="F13" s="29"/>
      <c r="G13" s="32"/>
      <c r="H13" s="33"/>
      <c r="I13" s="33"/>
      <c r="J13" s="34"/>
      <c r="K13" s="15"/>
      <c r="L13" s="15"/>
    </row>
    <row r="14" spans="1:12" ht="12.75">
      <c r="A14" s="35"/>
      <c r="B14" s="36"/>
      <c r="C14" s="36"/>
      <c r="D14" s="37" t="s">
        <v>13</v>
      </c>
      <c r="E14" s="38" t="str">
        <f>C2</f>
        <v>Oprava ulice Václavická - Přádelna</v>
      </c>
      <c r="F14" s="35"/>
      <c r="G14" s="39"/>
      <c r="H14" s="40"/>
      <c r="I14" s="40">
        <f>SUBTOTAL(9,I15:I57)</f>
        <v>0</v>
      </c>
      <c r="J14" s="41"/>
      <c r="K14" s="42"/>
      <c r="L14" s="42" t="s">
        <v>14</v>
      </c>
    </row>
    <row r="15" spans="1:12" ht="13.5" outlineLevel="1" thickBot="1">
      <c r="A15" s="43"/>
      <c r="B15" s="44"/>
      <c r="C15" s="44"/>
      <c r="D15" s="45" t="s">
        <v>13</v>
      </c>
      <c r="E15" s="46" t="s">
        <v>15</v>
      </c>
      <c r="F15" s="43"/>
      <c r="G15" s="47"/>
      <c r="H15" s="48"/>
      <c r="I15" s="48">
        <f>SUBTOTAL(9,I16:I47)</f>
        <v>0</v>
      </c>
      <c r="J15" s="49"/>
      <c r="K15" s="50"/>
      <c r="L15" s="50" t="s">
        <v>16</v>
      </c>
    </row>
    <row r="16" spans="1:12" ht="12.75" outlineLevel="2">
      <c r="A16" s="51" t="s">
        <v>0</v>
      </c>
      <c r="B16" s="52"/>
      <c r="C16" s="52"/>
      <c r="D16" s="53" t="s">
        <v>13</v>
      </c>
      <c r="E16" s="54" t="s">
        <v>69</v>
      </c>
      <c r="F16" s="55" t="s">
        <v>17</v>
      </c>
      <c r="G16" s="56">
        <v>3200</v>
      </c>
      <c r="H16" s="57"/>
      <c r="I16" s="57">
        <f t="shared" ref="I16:I47" si="0">ROUND(G16*H16,2)</f>
        <v>0</v>
      </c>
      <c r="J16" s="58">
        <v>21</v>
      </c>
      <c r="K16" s="59">
        <v>8</v>
      </c>
      <c r="L16" s="59" t="s">
        <v>18</v>
      </c>
    </row>
    <row r="17" spans="1:12" ht="12.75" outlineLevel="2">
      <c r="A17" s="60">
        <v>2</v>
      </c>
      <c r="B17" s="61"/>
      <c r="C17" s="61"/>
      <c r="D17" s="62" t="s">
        <v>13</v>
      </c>
      <c r="E17" s="63" t="s">
        <v>19</v>
      </c>
      <c r="F17" s="64" t="s">
        <v>20</v>
      </c>
      <c r="G17" s="65">
        <v>640</v>
      </c>
      <c r="H17" s="66"/>
      <c r="I17" s="66">
        <f t="shared" si="0"/>
        <v>0</v>
      </c>
      <c r="J17" s="67">
        <v>21</v>
      </c>
      <c r="K17" s="59">
        <v>8</v>
      </c>
      <c r="L17" s="59" t="s">
        <v>18</v>
      </c>
    </row>
    <row r="18" spans="1:12" ht="12.75" outlineLevel="2">
      <c r="A18" s="60">
        <v>3</v>
      </c>
      <c r="B18" s="61"/>
      <c r="C18" s="61"/>
      <c r="D18" s="62" t="s">
        <v>13</v>
      </c>
      <c r="E18" s="63" t="s">
        <v>21</v>
      </c>
      <c r="F18" s="64" t="s">
        <v>20</v>
      </c>
      <c r="G18" s="65">
        <v>640</v>
      </c>
      <c r="H18" s="66"/>
      <c r="I18" s="66">
        <f t="shared" si="0"/>
        <v>0</v>
      </c>
      <c r="J18" s="67">
        <v>21</v>
      </c>
      <c r="K18" s="59">
        <v>8</v>
      </c>
      <c r="L18" s="59" t="s">
        <v>18</v>
      </c>
    </row>
    <row r="19" spans="1:12" ht="12.75" outlineLevel="2">
      <c r="A19" s="60">
        <v>4</v>
      </c>
      <c r="B19" s="61"/>
      <c r="C19" s="61"/>
      <c r="D19" s="62"/>
      <c r="E19" s="63" t="s">
        <v>44</v>
      </c>
      <c r="F19" s="64" t="s">
        <v>17</v>
      </c>
      <c r="G19" s="65">
        <v>160</v>
      </c>
      <c r="H19" s="66"/>
      <c r="I19" s="66">
        <f t="shared" si="0"/>
        <v>0</v>
      </c>
      <c r="J19" s="67">
        <v>21</v>
      </c>
      <c r="K19" s="59"/>
      <c r="L19" s="59"/>
    </row>
    <row r="20" spans="1:12" ht="12.75" outlineLevel="2">
      <c r="A20" s="60">
        <v>5</v>
      </c>
      <c r="B20" s="61"/>
      <c r="C20" s="61"/>
      <c r="D20" s="62"/>
      <c r="E20" s="63" t="s">
        <v>45</v>
      </c>
      <c r="F20" s="64" t="s">
        <v>20</v>
      </c>
      <c r="G20" s="65">
        <v>44.352000000000004</v>
      </c>
      <c r="H20" s="66"/>
      <c r="I20" s="66">
        <f t="shared" si="0"/>
        <v>0</v>
      </c>
      <c r="J20" s="67">
        <v>21</v>
      </c>
      <c r="K20" s="59"/>
      <c r="L20" s="59"/>
    </row>
    <row r="21" spans="1:12" ht="12.75" outlineLevel="2">
      <c r="A21" s="60">
        <v>6</v>
      </c>
      <c r="B21" s="61"/>
      <c r="C21" s="61"/>
      <c r="D21" s="62"/>
      <c r="E21" s="63" t="s">
        <v>46</v>
      </c>
      <c r="F21" s="64" t="s">
        <v>20</v>
      </c>
      <c r="G21" s="65">
        <v>44.352000000000004</v>
      </c>
      <c r="H21" s="66"/>
      <c r="I21" s="66">
        <f t="shared" si="0"/>
        <v>0</v>
      </c>
      <c r="J21" s="67">
        <v>21</v>
      </c>
      <c r="K21" s="59"/>
      <c r="L21" s="59"/>
    </row>
    <row r="22" spans="1:12" ht="12.75" outlineLevel="2">
      <c r="A22" s="60">
        <v>7</v>
      </c>
      <c r="B22" s="61"/>
      <c r="C22" s="61"/>
      <c r="D22" s="62"/>
      <c r="E22" s="63" t="s">
        <v>47</v>
      </c>
      <c r="F22" s="64" t="s">
        <v>20</v>
      </c>
      <c r="G22" s="65">
        <v>44.352000000000004</v>
      </c>
      <c r="H22" s="66"/>
      <c r="I22" s="66">
        <f t="shared" si="0"/>
        <v>0</v>
      </c>
      <c r="J22" s="67">
        <v>21</v>
      </c>
      <c r="K22" s="59"/>
      <c r="L22" s="59"/>
    </row>
    <row r="23" spans="1:12" ht="12.75" outlineLevel="2">
      <c r="A23" s="60">
        <v>8</v>
      </c>
      <c r="B23" s="61"/>
      <c r="C23" s="61"/>
      <c r="D23" s="62"/>
      <c r="E23" s="63" t="s">
        <v>65</v>
      </c>
      <c r="F23" s="64" t="s">
        <v>22</v>
      </c>
      <c r="G23" s="65">
        <v>520</v>
      </c>
      <c r="H23" s="66"/>
      <c r="I23" s="66">
        <f t="shared" si="0"/>
        <v>0</v>
      </c>
      <c r="J23" s="67">
        <v>21</v>
      </c>
      <c r="K23" s="59"/>
      <c r="L23" s="59"/>
    </row>
    <row r="24" spans="1:12" ht="12.75" outlineLevel="2">
      <c r="A24" s="60">
        <v>9</v>
      </c>
      <c r="B24" s="61"/>
      <c r="C24" s="61"/>
      <c r="D24" s="62" t="s">
        <v>13</v>
      </c>
      <c r="E24" s="63" t="s">
        <v>66</v>
      </c>
      <c r="F24" s="64" t="s">
        <v>22</v>
      </c>
      <c r="G24" s="65">
        <v>27</v>
      </c>
      <c r="H24" s="66"/>
      <c r="I24" s="66">
        <f t="shared" si="0"/>
        <v>0</v>
      </c>
      <c r="J24" s="67">
        <v>21</v>
      </c>
      <c r="K24" s="59">
        <v>8</v>
      </c>
      <c r="L24" s="59" t="s">
        <v>18</v>
      </c>
    </row>
    <row r="25" spans="1:12" ht="12.75" outlineLevel="2">
      <c r="A25" s="60">
        <v>10</v>
      </c>
      <c r="B25" s="61"/>
      <c r="C25" s="61"/>
      <c r="D25" s="62"/>
      <c r="E25" s="63" t="s">
        <v>71</v>
      </c>
      <c r="F25" s="64" t="s">
        <v>20</v>
      </c>
      <c r="G25" s="65">
        <v>121.76</v>
      </c>
      <c r="H25" s="66"/>
      <c r="I25" s="66">
        <f t="shared" si="0"/>
        <v>0</v>
      </c>
      <c r="J25" s="67">
        <v>21</v>
      </c>
      <c r="K25" s="59"/>
      <c r="L25" s="59"/>
    </row>
    <row r="26" spans="1:12" ht="12.75" outlineLevel="2">
      <c r="A26" s="60">
        <v>11</v>
      </c>
      <c r="B26" s="61"/>
      <c r="C26" s="61"/>
      <c r="D26" s="62"/>
      <c r="E26" s="63" t="s">
        <v>72</v>
      </c>
      <c r="F26" s="64" t="s">
        <v>20</v>
      </c>
      <c r="G26" s="65">
        <v>121.76</v>
      </c>
      <c r="H26" s="66"/>
      <c r="I26" s="66">
        <f t="shared" si="0"/>
        <v>0</v>
      </c>
      <c r="J26" s="67">
        <v>21</v>
      </c>
      <c r="K26" s="59"/>
      <c r="L26" s="59"/>
    </row>
    <row r="27" spans="1:12" ht="15" customHeight="1" outlineLevel="2">
      <c r="A27" s="60">
        <v>12</v>
      </c>
      <c r="B27" s="61"/>
      <c r="C27" s="61"/>
      <c r="D27" s="62" t="s">
        <v>13</v>
      </c>
      <c r="E27" s="63" t="s">
        <v>61</v>
      </c>
      <c r="F27" s="64" t="s">
        <v>24</v>
      </c>
      <c r="G27" s="65">
        <v>25</v>
      </c>
      <c r="H27" s="66"/>
      <c r="I27" s="66">
        <f t="shared" si="0"/>
        <v>0</v>
      </c>
      <c r="J27" s="67">
        <v>21</v>
      </c>
      <c r="K27" s="59">
        <v>8</v>
      </c>
      <c r="L27" s="59" t="s">
        <v>18</v>
      </c>
    </row>
    <row r="28" spans="1:12" ht="12.75" outlineLevel="2">
      <c r="A28" s="60">
        <v>13</v>
      </c>
      <c r="B28" s="61"/>
      <c r="C28" s="61"/>
      <c r="D28" s="62" t="s">
        <v>13</v>
      </c>
      <c r="E28" s="63" t="s">
        <v>73</v>
      </c>
      <c r="F28" s="64" t="s">
        <v>20</v>
      </c>
      <c r="G28" s="65">
        <v>7.89</v>
      </c>
      <c r="H28" s="66"/>
      <c r="I28" s="66">
        <f t="shared" si="0"/>
        <v>0</v>
      </c>
      <c r="J28" s="67">
        <v>21</v>
      </c>
      <c r="K28" s="59">
        <v>8</v>
      </c>
      <c r="L28" s="59" t="s">
        <v>18</v>
      </c>
    </row>
    <row r="29" spans="1:12" ht="12.75" outlineLevel="2">
      <c r="A29" s="60">
        <v>14</v>
      </c>
      <c r="B29" s="61"/>
      <c r="C29" s="61"/>
      <c r="D29" s="62" t="s">
        <v>13</v>
      </c>
      <c r="E29" s="63" t="s">
        <v>74</v>
      </c>
      <c r="F29" s="64" t="s">
        <v>20</v>
      </c>
      <c r="G29" s="65">
        <v>3.24</v>
      </c>
      <c r="H29" s="66"/>
      <c r="I29" s="66">
        <f t="shared" si="0"/>
        <v>0</v>
      </c>
      <c r="J29" s="67">
        <v>21</v>
      </c>
      <c r="K29" s="59">
        <v>8</v>
      </c>
      <c r="L29" s="59" t="s">
        <v>18</v>
      </c>
    </row>
    <row r="30" spans="1:12" ht="12.75" outlineLevel="2">
      <c r="A30" s="60">
        <v>15</v>
      </c>
      <c r="B30" s="61"/>
      <c r="C30" s="61"/>
      <c r="D30" s="62" t="s">
        <v>13</v>
      </c>
      <c r="E30" s="63" t="s">
        <v>25</v>
      </c>
      <c r="F30" s="64" t="s">
        <v>24</v>
      </c>
      <c r="G30" s="65">
        <v>10</v>
      </c>
      <c r="H30" s="66"/>
      <c r="I30" s="66">
        <f t="shared" si="0"/>
        <v>0</v>
      </c>
      <c r="J30" s="67">
        <v>21</v>
      </c>
      <c r="K30" s="59">
        <v>8</v>
      </c>
      <c r="L30" s="59" t="s">
        <v>18</v>
      </c>
    </row>
    <row r="31" spans="1:12" ht="12.75" outlineLevel="2">
      <c r="A31" s="60">
        <v>16</v>
      </c>
      <c r="B31" s="61"/>
      <c r="C31" s="61"/>
      <c r="D31" s="62" t="s">
        <v>13</v>
      </c>
      <c r="E31" s="63" t="s">
        <v>26</v>
      </c>
      <c r="F31" s="64" t="s">
        <v>24</v>
      </c>
      <c r="G31" s="65">
        <v>12</v>
      </c>
      <c r="H31" s="66"/>
      <c r="I31" s="66">
        <f t="shared" si="0"/>
        <v>0</v>
      </c>
      <c r="J31" s="67">
        <v>21</v>
      </c>
      <c r="K31" s="59">
        <v>8</v>
      </c>
      <c r="L31" s="59" t="s">
        <v>18</v>
      </c>
    </row>
    <row r="32" spans="1:12" ht="12.75" outlineLevel="2">
      <c r="A32" s="60">
        <v>17</v>
      </c>
      <c r="B32" s="61"/>
      <c r="C32" s="61"/>
      <c r="D32" s="62" t="s">
        <v>13</v>
      </c>
      <c r="E32" s="63" t="s">
        <v>58</v>
      </c>
      <c r="F32" s="64" t="s">
        <v>24</v>
      </c>
      <c r="G32" s="65">
        <v>15</v>
      </c>
      <c r="H32" s="66"/>
      <c r="I32" s="66">
        <f t="shared" si="0"/>
        <v>0</v>
      </c>
      <c r="J32" s="67">
        <v>21</v>
      </c>
      <c r="K32" s="59">
        <v>8</v>
      </c>
      <c r="L32" s="59" t="s">
        <v>18</v>
      </c>
    </row>
    <row r="33" spans="1:12" ht="12.75" outlineLevel="2">
      <c r="A33" s="60">
        <v>18</v>
      </c>
      <c r="B33" s="61"/>
      <c r="C33" s="61"/>
      <c r="D33" s="62" t="s">
        <v>13</v>
      </c>
      <c r="E33" s="63" t="s">
        <v>27</v>
      </c>
      <c r="F33" s="64" t="s">
        <v>22</v>
      </c>
      <c r="G33" s="65">
        <v>440</v>
      </c>
      <c r="H33" s="66"/>
      <c r="I33" s="66">
        <f t="shared" si="0"/>
        <v>0</v>
      </c>
      <c r="J33" s="67">
        <v>21</v>
      </c>
      <c r="K33" s="59">
        <v>8</v>
      </c>
      <c r="L33" s="59" t="s">
        <v>18</v>
      </c>
    </row>
    <row r="34" spans="1:12" ht="12.75" outlineLevel="2">
      <c r="A34" s="60">
        <v>19</v>
      </c>
      <c r="B34" s="61"/>
      <c r="C34" s="61"/>
      <c r="D34" s="62"/>
      <c r="E34" s="63" t="s">
        <v>59</v>
      </c>
      <c r="F34" s="64" t="s">
        <v>22</v>
      </c>
      <c r="G34" s="65">
        <v>320</v>
      </c>
      <c r="H34" s="66"/>
      <c r="I34" s="66">
        <f t="shared" si="0"/>
        <v>0</v>
      </c>
      <c r="J34" s="67">
        <v>21</v>
      </c>
      <c r="K34" s="59"/>
      <c r="L34" s="59"/>
    </row>
    <row r="35" spans="1:12" ht="12.75" outlineLevel="2">
      <c r="A35" s="60">
        <v>20</v>
      </c>
      <c r="B35" s="61"/>
      <c r="C35" s="61"/>
      <c r="D35" s="62" t="s">
        <v>13</v>
      </c>
      <c r="E35" s="63" t="s">
        <v>48</v>
      </c>
      <c r="F35" s="64" t="s">
        <v>17</v>
      </c>
      <c r="G35" s="65">
        <v>3680</v>
      </c>
      <c r="H35" s="66"/>
      <c r="I35" s="66">
        <f t="shared" si="0"/>
        <v>0</v>
      </c>
      <c r="J35" s="67">
        <v>21</v>
      </c>
      <c r="K35" s="59">
        <v>8</v>
      </c>
      <c r="L35" s="59" t="s">
        <v>18</v>
      </c>
    </row>
    <row r="36" spans="1:12" ht="12.75" outlineLevel="2">
      <c r="A36" s="60">
        <v>21</v>
      </c>
      <c r="B36" s="61"/>
      <c r="C36" s="61"/>
      <c r="D36" s="62" t="s">
        <v>13</v>
      </c>
      <c r="E36" s="63" t="s">
        <v>49</v>
      </c>
      <c r="F36" s="64" t="s">
        <v>40</v>
      </c>
      <c r="G36" s="65">
        <v>24</v>
      </c>
      <c r="H36" s="66"/>
      <c r="I36" s="66">
        <f t="shared" si="0"/>
        <v>0</v>
      </c>
      <c r="J36" s="67">
        <v>21</v>
      </c>
      <c r="K36" s="59">
        <v>8</v>
      </c>
      <c r="L36" s="59" t="s">
        <v>18</v>
      </c>
    </row>
    <row r="37" spans="1:12" ht="12.75" outlineLevel="2">
      <c r="A37" s="60">
        <v>22</v>
      </c>
      <c r="B37" s="61"/>
      <c r="C37" s="61"/>
      <c r="D37" s="62"/>
      <c r="E37" s="63" t="s">
        <v>67</v>
      </c>
      <c r="F37" s="64" t="s">
        <v>40</v>
      </c>
      <c r="G37" s="65">
        <v>68.375</v>
      </c>
      <c r="H37" s="66"/>
      <c r="I37" s="66">
        <f t="shared" si="0"/>
        <v>0</v>
      </c>
      <c r="J37" s="67">
        <v>21</v>
      </c>
      <c r="K37" s="59"/>
      <c r="L37" s="59"/>
    </row>
    <row r="38" spans="1:12" ht="12.75" outlineLevel="2">
      <c r="A38" s="60">
        <v>23</v>
      </c>
      <c r="B38" s="61"/>
      <c r="C38" s="61"/>
      <c r="D38" s="62" t="s">
        <v>13</v>
      </c>
      <c r="E38" s="63" t="s">
        <v>28</v>
      </c>
      <c r="F38" s="64" t="s">
        <v>17</v>
      </c>
      <c r="G38" s="65">
        <v>528</v>
      </c>
      <c r="H38" s="66"/>
      <c r="I38" s="66">
        <f t="shared" si="0"/>
        <v>0</v>
      </c>
      <c r="J38" s="67">
        <v>21</v>
      </c>
      <c r="K38" s="59">
        <v>8</v>
      </c>
      <c r="L38" s="59" t="s">
        <v>18</v>
      </c>
    </row>
    <row r="39" spans="1:12" ht="12.75" outlineLevel="2">
      <c r="A39" s="60">
        <v>24</v>
      </c>
      <c r="B39" s="61"/>
      <c r="C39" s="61"/>
      <c r="D39" s="62" t="s">
        <v>13</v>
      </c>
      <c r="E39" s="63" t="s">
        <v>29</v>
      </c>
      <c r="F39" s="64" t="s">
        <v>17</v>
      </c>
      <c r="G39" s="65">
        <v>3200</v>
      </c>
      <c r="H39" s="66"/>
      <c r="I39" s="66">
        <f t="shared" si="0"/>
        <v>0</v>
      </c>
      <c r="J39" s="67">
        <v>21</v>
      </c>
      <c r="K39" s="59">
        <v>8</v>
      </c>
      <c r="L39" s="59" t="s">
        <v>18</v>
      </c>
    </row>
    <row r="40" spans="1:12" ht="12.75" outlineLevel="2">
      <c r="A40" s="60">
        <v>25</v>
      </c>
      <c r="B40" s="61"/>
      <c r="C40" s="61"/>
      <c r="D40" s="62"/>
      <c r="E40" s="63" t="s">
        <v>70</v>
      </c>
      <c r="F40" s="64" t="s">
        <v>17</v>
      </c>
      <c r="G40" s="65">
        <v>3200</v>
      </c>
      <c r="H40" s="66"/>
      <c r="I40" s="66">
        <f t="shared" si="0"/>
        <v>0</v>
      </c>
      <c r="J40" s="67">
        <v>21</v>
      </c>
      <c r="K40" s="59"/>
      <c r="L40" s="59"/>
    </row>
    <row r="41" spans="1:12" ht="12.75" outlineLevel="2">
      <c r="A41" s="60">
        <v>26</v>
      </c>
      <c r="B41" s="61"/>
      <c r="C41" s="61"/>
      <c r="D41" s="62"/>
      <c r="E41" s="63" t="s">
        <v>56</v>
      </c>
      <c r="F41" s="64" t="s">
        <v>17</v>
      </c>
      <c r="G41" s="65">
        <v>480</v>
      </c>
      <c r="H41" s="66"/>
      <c r="I41" s="66">
        <f t="shared" si="0"/>
        <v>0</v>
      </c>
      <c r="J41" s="67">
        <v>21</v>
      </c>
      <c r="K41" s="59"/>
      <c r="L41" s="59"/>
    </row>
    <row r="42" spans="1:12" ht="12.75" outlineLevel="2">
      <c r="A42" s="60">
        <v>27</v>
      </c>
      <c r="B42" s="61"/>
      <c r="C42" s="61"/>
      <c r="D42" s="62" t="s">
        <v>13</v>
      </c>
      <c r="E42" s="63" t="s">
        <v>30</v>
      </c>
      <c r="F42" s="64" t="s">
        <v>17</v>
      </c>
      <c r="G42" s="65">
        <v>3200</v>
      </c>
      <c r="H42" s="66"/>
      <c r="I42" s="66">
        <f t="shared" si="0"/>
        <v>0</v>
      </c>
      <c r="J42" s="67">
        <v>21</v>
      </c>
      <c r="K42" s="59">
        <v>8</v>
      </c>
      <c r="L42" s="59" t="s">
        <v>18</v>
      </c>
    </row>
    <row r="43" spans="1:12" ht="12.75" outlineLevel="2">
      <c r="A43" s="60">
        <v>28</v>
      </c>
      <c r="B43" s="61"/>
      <c r="C43" s="61"/>
      <c r="D43" s="62" t="s">
        <v>13</v>
      </c>
      <c r="E43" s="63" t="s">
        <v>31</v>
      </c>
      <c r="F43" s="64" t="s">
        <v>22</v>
      </c>
      <c r="G43" s="65">
        <v>612</v>
      </c>
      <c r="H43" s="66"/>
      <c r="I43" s="66">
        <f t="shared" si="0"/>
        <v>0</v>
      </c>
      <c r="J43" s="67">
        <v>21</v>
      </c>
      <c r="K43" s="59">
        <v>8</v>
      </c>
      <c r="L43" s="59" t="s">
        <v>18</v>
      </c>
    </row>
    <row r="44" spans="1:12" ht="12.75" outlineLevel="2">
      <c r="A44" s="60">
        <v>29</v>
      </c>
      <c r="B44" s="68"/>
      <c r="C44" s="68"/>
      <c r="D44" s="69"/>
      <c r="E44" s="70" t="s">
        <v>50</v>
      </c>
      <c r="F44" s="71" t="s">
        <v>32</v>
      </c>
      <c r="G44" s="72">
        <v>1</v>
      </c>
      <c r="H44" s="73"/>
      <c r="I44" s="73">
        <f t="shared" si="0"/>
        <v>0</v>
      </c>
      <c r="J44" s="67">
        <v>21</v>
      </c>
      <c r="K44" s="59"/>
      <c r="L44" s="59"/>
    </row>
    <row r="45" spans="1:12" ht="12.75" outlineLevel="2">
      <c r="A45" s="60">
        <v>30</v>
      </c>
      <c r="B45" s="68"/>
      <c r="C45" s="68"/>
      <c r="D45" s="69"/>
      <c r="E45" s="70" t="s">
        <v>60</v>
      </c>
      <c r="F45" s="71" t="s">
        <v>32</v>
      </c>
      <c r="G45" s="72">
        <v>1</v>
      </c>
      <c r="H45" s="73"/>
      <c r="I45" s="73">
        <f t="shared" si="0"/>
        <v>0</v>
      </c>
      <c r="J45" s="67">
        <v>21</v>
      </c>
      <c r="K45" s="59"/>
      <c r="L45" s="59"/>
    </row>
    <row r="46" spans="1:12" ht="12.75" outlineLevel="2">
      <c r="A46" s="60">
        <v>31</v>
      </c>
      <c r="B46" s="68"/>
      <c r="C46" s="68"/>
      <c r="D46" s="69"/>
      <c r="E46" s="70" t="s">
        <v>76</v>
      </c>
      <c r="F46" s="71" t="s">
        <v>32</v>
      </c>
      <c r="G46" s="72">
        <v>1</v>
      </c>
      <c r="H46" s="73"/>
      <c r="I46" s="73">
        <f t="shared" si="0"/>
        <v>0</v>
      </c>
      <c r="J46" s="89">
        <v>21</v>
      </c>
      <c r="K46" s="59"/>
      <c r="L46" s="59"/>
    </row>
    <row r="47" spans="1:12" ht="13.5" outlineLevel="2" thickBot="1">
      <c r="A47" s="74">
        <v>32</v>
      </c>
      <c r="B47" s="75"/>
      <c r="C47" s="75"/>
      <c r="D47" s="76" t="s">
        <v>13</v>
      </c>
      <c r="E47" s="77" t="s">
        <v>75</v>
      </c>
      <c r="F47" s="78" t="s">
        <v>32</v>
      </c>
      <c r="G47" s="79">
        <v>1</v>
      </c>
      <c r="H47" s="80"/>
      <c r="I47" s="80">
        <f t="shared" si="0"/>
        <v>0</v>
      </c>
      <c r="J47" s="81">
        <v>21</v>
      </c>
      <c r="K47" s="59">
        <v>8</v>
      </c>
      <c r="L47" s="59" t="s">
        <v>18</v>
      </c>
    </row>
    <row r="48" spans="1:12" ht="13.5" outlineLevel="1" thickBot="1">
      <c r="A48" s="82"/>
      <c r="B48" s="83"/>
      <c r="C48" s="83"/>
      <c r="D48" s="84" t="s">
        <v>13</v>
      </c>
      <c r="E48" s="85" t="s">
        <v>68</v>
      </c>
      <c r="F48" s="82"/>
      <c r="G48" s="86"/>
      <c r="H48" s="87"/>
      <c r="I48" s="87">
        <f>SUBTOTAL(9,I49:I57)</f>
        <v>0</v>
      </c>
      <c r="J48" s="88"/>
      <c r="K48" s="50"/>
      <c r="L48" s="50" t="s">
        <v>16</v>
      </c>
    </row>
    <row r="49" spans="1:12" ht="12.75" outlineLevel="2">
      <c r="A49" s="51">
        <v>33</v>
      </c>
      <c r="B49" s="52"/>
      <c r="C49" s="52"/>
      <c r="D49" s="53" t="s">
        <v>13</v>
      </c>
      <c r="E49" s="54" t="s">
        <v>51</v>
      </c>
      <c r="F49" s="55" t="s">
        <v>17</v>
      </c>
      <c r="G49" s="56">
        <v>16</v>
      </c>
      <c r="H49" s="57"/>
      <c r="I49" s="57">
        <f t="shared" ref="I49:I57" si="1">ROUND(G49*H49,2)</f>
        <v>0</v>
      </c>
      <c r="J49" s="58">
        <v>21</v>
      </c>
      <c r="K49" s="59">
        <v>8</v>
      </c>
      <c r="L49" s="59" t="s">
        <v>18</v>
      </c>
    </row>
    <row r="50" spans="1:12" ht="12.75" outlineLevel="2">
      <c r="A50" s="60">
        <v>34</v>
      </c>
      <c r="B50" s="61"/>
      <c r="C50" s="61"/>
      <c r="D50" s="62" t="s">
        <v>13</v>
      </c>
      <c r="E50" s="63" t="s">
        <v>52</v>
      </c>
      <c r="F50" s="64" t="s">
        <v>20</v>
      </c>
      <c r="G50" s="65">
        <v>4</v>
      </c>
      <c r="H50" s="66"/>
      <c r="I50" s="66">
        <f t="shared" si="1"/>
        <v>0</v>
      </c>
      <c r="J50" s="67">
        <v>21</v>
      </c>
      <c r="K50" s="59">
        <v>8</v>
      </c>
      <c r="L50" s="59" t="s">
        <v>18</v>
      </c>
    </row>
    <row r="51" spans="1:12" ht="12.75" outlineLevel="2">
      <c r="A51" s="60">
        <v>35</v>
      </c>
      <c r="B51" s="61"/>
      <c r="C51" s="61"/>
      <c r="D51" s="62" t="s">
        <v>13</v>
      </c>
      <c r="E51" s="63" t="s">
        <v>23</v>
      </c>
      <c r="F51" s="64" t="s">
        <v>20</v>
      </c>
      <c r="G51" s="65">
        <v>4</v>
      </c>
      <c r="H51" s="66"/>
      <c r="I51" s="66">
        <f t="shared" si="1"/>
        <v>0</v>
      </c>
      <c r="J51" s="67">
        <v>21</v>
      </c>
      <c r="K51" s="59">
        <v>8</v>
      </c>
      <c r="L51" s="59" t="s">
        <v>18</v>
      </c>
    </row>
    <row r="52" spans="1:12" ht="12.75" outlineLevel="2">
      <c r="A52" s="60">
        <v>36</v>
      </c>
      <c r="B52" s="61"/>
      <c r="C52" s="61"/>
      <c r="D52" s="62"/>
      <c r="E52" s="63" t="s">
        <v>41</v>
      </c>
      <c r="F52" s="64" t="s">
        <v>40</v>
      </c>
      <c r="G52" s="65">
        <v>4</v>
      </c>
      <c r="H52" s="66"/>
      <c r="I52" s="66">
        <f t="shared" si="1"/>
        <v>0</v>
      </c>
      <c r="J52" s="67">
        <v>21</v>
      </c>
      <c r="K52" s="59"/>
      <c r="L52" s="59"/>
    </row>
    <row r="53" spans="1:12" ht="12.75" outlineLevel="2">
      <c r="A53" s="60">
        <v>37</v>
      </c>
      <c r="B53" s="61"/>
      <c r="C53" s="61"/>
      <c r="D53" s="62"/>
      <c r="E53" s="63" t="s">
        <v>54</v>
      </c>
      <c r="F53" s="64" t="s">
        <v>20</v>
      </c>
      <c r="G53" s="65">
        <v>7.3920000000000003</v>
      </c>
      <c r="H53" s="66"/>
      <c r="I53" s="66">
        <f t="shared" si="1"/>
        <v>0</v>
      </c>
      <c r="J53" s="67">
        <v>21</v>
      </c>
      <c r="K53" s="59"/>
      <c r="L53" s="59"/>
    </row>
    <row r="54" spans="1:12" ht="12.75" outlineLevel="2">
      <c r="A54" s="60">
        <v>38</v>
      </c>
      <c r="B54" s="61"/>
      <c r="C54" s="61"/>
      <c r="D54" s="62"/>
      <c r="E54" s="63" t="s">
        <v>55</v>
      </c>
      <c r="F54" s="64" t="s">
        <v>20</v>
      </c>
      <c r="G54" s="65">
        <v>7.3920000000000003</v>
      </c>
      <c r="H54" s="66"/>
      <c r="I54" s="66">
        <f t="shared" si="1"/>
        <v>0</v>
      </c>
      <c r="J54" s="67">
        <v>21</v>
      </c>
      <c r="K54" s="59"/>
      <c r="L54" s="59"/>
    </row>
    <row r="55" spans="1:12" ht="12.75" outlineLevel="2">
      <c r="A55" s="60">
        <v>39</v>
      </c>
      <c r="B55" s="61"/>
      <c r="C55" s="61"/>
      <c r="D55" s="62"/>
      <c r="E55" s="63" t="s">
        <v>53</v>
      </c>
      <c r="F55" s="64" t="s">
        <v>17</v>
      </c>
      <c r="G55" s="65">
        <v>16</v>
      </c>
      <c r="H55" s="66"/>
      <c r="I55" s="66">
        <f t="shared" si="1"/>
        <v>0</v>
      </c>
      <c r="J55" s="67">
        <v>21</v>
      </c>
      <c r="K55" s="59"/>
      <c r="L55" s="59"/>
    </row>
    <row r="56" spans="1:12" ht="12.75" outlineLevel="2">
      <c r="A56" s="60">
        <v>40</v>
      </c>
      <c r="B56" s="61"/>
      <c r="C56" s="61"/>
      <c r="D56" s="62"/>
      <c r="E56" s="63" t="s">
        <v>57</v>
      </c>
      <c r="F56" s="64" t="s">
        <v>17</v>
      </c>
      <c r="G56" s="65">
        <v>16</v>
      </c>
      <c r="H56" s="66"/>
      <c r="I56" s="66">
        <f t="shared" si="1"/>
        <v>0</v>
      </c>
      <c r="J56" s="67">
        <v>21</v>
      </c>
      <c r="K56" s="59"/>
      <c r="L56" s="59"/>
    </row>
    <row r="57" spans="1:12" ht="13.5" outlineLevel="2" thickBot="1">
      <c r="A57" s="74">
        <v>41</v>
      </c>
      <c r="B57" s="75"/>
      <c r="C57" s="75"/>
      <c r="D57" s="76" t="s">
        <v>13</v>
      </c>
      <c r="E57" s="77" t="s">
        <v>39</v>
      </c>
      <c r="F57" s="78" t="s">
        <v>17</v>
      </c>
      <c r="G57" s="79">
        <v>16.8</v>
      </c>
      <c r="H57" s="80"/>
      <c r="I57" s="80">
        <f t="shared" si="1"/>
        <v>0</v>
      </c>
      <c r="J57" s="81">
        <v>21</v>
      </c>
      <c r="K57" s="59">
        <v>8</v>
      </c>
      <c r="L57" s="59" t="s">
        <v>18</v>
      </c>
    </row>
    <row r="58" spans="1:12" ht="11.25" customHeight="1">
      <c r="I58" s="48"/>
    </row>
  </sheetData>
  <printOptions horizontalCentered="1"/>
  <pageMargins left="0.78740157480314965" right="0.78740157480314965" top="0.78740157480314965" bottom="0.78740157480314965" header="0.39370078740157483" footer="0.39370078740157483"/>
  <pageSetup paperSize="9" scale="99" fitToHeight="0" orientation="landscape" r:id="rId1"/>
  <headerFooter alignWithMargins="0">
    <oddFooter>&amp;C&amp;8- &amp;P/&amp;N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Nabídkový rozpočet</vt:lpstr>
      <vt:lpstr>'Nabídkový rozpočet'!Názvy_tisku</vt:lpstr>
      <vt:lpstr>'Nabídkový rozpočet'!Oblast_tisku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2022-04-07T07:52:14Z</cp:lastPrinted>
  <dcterms:created xsi:type="dcterms:W3CDTF">2019-02-11T10:59:41Z</dcterms:created>
  <dcterms:modified xsi:type="dcterms:W3CDTF">2022-04-11T06:24:00Z</dcterms:modified>
</cp:coreProperties>
</file>